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<sst xmlns="http://schemas.openxmlformats.org/spreadsheetml/2006/main" count="51" uniqueCount="44">
  <si>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</si>
  <si>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</si>
  <si>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</si>
  <si>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</si>
  <si>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</si>
  <si>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</si>
  <si>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</si>
  <si>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</si>
  <si>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</si>
  <si>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</si>
  <si>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</si>
  <si>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</si>
  <si>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</si>
  <si>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</si>
  <si>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</si>
  <si>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</si>
  <si>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</si>
  <si>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</si>
  <si>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</si>
  <si>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</si>
  <si>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</si>
  <si>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</si>
  <si>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</si>
  <si>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</si>
  <si>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</si>
  <si>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</si>
  <si>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</si>
  <si>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</si>
  <si>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</si>
  <si>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</si>
  <si>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</si>
  <si>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</si>
  <si>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</si>
  <si>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</si>
  <si>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</si>
  <si>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</si>
  <si>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</si>
  <si>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</si>
  <si>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</si>
  <si>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</si>
  <si>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Buckland-tout-Saints </t>
  </si>
  <si>
    <t>2021/22 - had many donations from District and County Cllrs for jubilee celebrations and installation of broadband. Therefore received more money into the PC accout compared to 2022/23</t>
  </si>
  <si>
    <t>2021/22 - payments made for installation of broadband and jubilee celebrations following donations made by district and county cllrs. See box 3 also 'total other receipts'</t>
  </si>
  <si>
    <t>Purchase of more equipment to maintain services to parish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</si>
</sst>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7">
      <selection activeCell="M43" sqref="M4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4192</v>
      </c>
      <c r="F11" s="8">
        <v>5072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4841</v>
      </c>
      <c r="F13" s="8">
        <v>5170</v>
      </c>
      <c r="G13" s="5">
        <f>F13-D13</f>
        <v>329</v>
      </c>
      <c r="H13" s="6">
        <f>IF((D13&gt;F13),(D13-F13)/D13,IF(D13&lt;F13,-(D13-F13)/D13,IF(D13=F13,0)))</f>
        <v>0.06796116504854369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2508</v>
      </c>
      <c r="F15" s="8">
        <v>823</v>
      </c>
      <c r="G15" s="5">
        <f>F15-D15</f>
        <v>-1685</v>
      </c>
      <c r="H15" s="6">
        <f>IF((D15&gt;F15),(D15-F15)/D15,IF(D15&lt;F15,-(D15-F15)/D15,IF(D15=F15,0)))</f>
        <v>0.6718500797448166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41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2168</v>
      </c>
      <c r="F17" s="8">
        <v>2368</v>
      </c>
      <c r="G17" s="5">
        <f>F17-D17</f>
        <v>200</v>
      </c>
      <c r="H17" s="6">
        <f>IF((D17&gt;F17),(D17-F17)/D17,IF(D17&lt;F17,-(D17-F17)/D17,IF(D17=F17,0)))</f>
        <v>0.09225092250922509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4301</v>
      </c>
      <c r="F21" s="8">
        <v>3613</v>
      </c>
      <c r="G21" s="5">
        <f>F21-D21</f>
        <v>-688</v>
      </c>
      <c r="H21" s="6">
        <f>IF((D21&gt;F21),(D21-F21)/D21,IF(D21&lt;F21,-(D21-F21)/D21,IF(D21=F21,0)))</f>
        <v>0.1599627993489886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42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5072</v>
      </c>
      <c r="F23" s="2">
        <f>F11+F13+F15-F17-F19-F21</f>
        <v>5084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5072</v>
      </c>
      <c r="F26" s="8">
        <v>5084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5345</v>
      </c>
      <c r="F28" s="8">
        <v>6371</v>
      </c>
      <c r="G28" s="5">
        <f>F28-D28</f>
        <v>1026</v>
      </c>
      <c r="H28" s="6">
        <f>IF((D28&gt;F28),(D28-F28)/D28,IF(D28&lt;F28,-(D28-F28)/D28,IF(D28=F28,0)))</f>
        <v>0.19195509822263798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">
        <v>43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chris</cp:lastModifiedBy>
  <cp:lastPrinted>2020-03-19T12:45:09Z</cp:lastPrinted>
  <dcterms:created xsi:type="dcterms:W3CDTF">2012-07-11T10:01:28Z</dcterms:created>
  <dcterms:modified xsi:type="dcterms:W3CDTF">2023-06-04T15:10:10Z</dcterms:modified>
  <cp:category/>
  <cp:version/>
  <cp:contentType/>
  <cp:contentStatus/>
</cp:coreProperties>
</file>